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tabRatio="790" activeTab="0"/>
  </bookViews>
  <sheets>
    <sheet name="Team 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<sst xmlns="http://schemas.openxmlformats.org/spreadsheetml/2006/main" count="43" uniqueCount="37">
  <si>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OHIO HIGH SCHOOL ATHLETIC ASSOCIATION</t>
  </si>
  <si>
    <t>Date</t>
  </si>
  <si>
    <t>$</t>
  </si>
  <si>
    <t>Division</t>
  </si>
  <si>
    <t>Football School Expenses and Bonus Form</t>
  </si>
  <si>
    <t>Please complete and give to Game Manager</t>
  </si>
  <si>
    <t>School</t>
  </si>
  <si>
    <t>Tournament Site</t>
  </si>
  <si>
    <t>Team</t>
  </si>
  <si>
    <t>The official party for which expenses shall be paid consist of 16 plus the exact number of</t>
  </si>
  <si>
    <t>Mileage</t>
  </si>
  <si>
    <t>Meals</t>
  </si>
  <si>
    <t>Lodging</t>
  </si>
  <si>
    <t>and official party stays overnight)</t>
  </si>
  <si>
    <t>Incidentals</t>
  </si>
  <si>
    <t>Bonus</t>
  </si>
  <si>
    <t>Cheerleaders</t>
  </si>
  <si>
    <t>Maximum of eight cheerleaders, one mascot, and one sponsor (10)</t>
  </si>
  <si>
    <t>Band</t>
  </si>
  <si>
    <t>Total School Expense</t>
  </si>
  <si>
    <t>Please Note:  All bills must be paid by each high school</t>
  </si>
  <si>
    <t>players in uniform for the game.  The maximun number for whom expenses shall be paid is 80.</t>
  </si>
  <si>
    <t>@ $15.00 per individual for each day of participation</t>
  </si>
  <si>
    <t xml:space="preserve">@ $5.00 per mile (state road map), one bus  one way or a </t>
  </si>
  <si>
    <t>minimum of $75.00, whichever is greater</t>
  </si>
  <si>
    <t>State Semifinal</t>
  </si>
  <si>
    <t>Total Paid to School</t>
  </si>
  <si>
    <t>Adjustment - Description</t>
  </si>
  <si>
    <t>Completed by Tournament Manager</t>
  </si>
  <si>
    <t>Charge to this school (ie Damages, unreturned presale tickets)-Enter as a negative number</t>
  </si>
  <si>
    <t>Refund to this school - Enter as a positive number</t>
  </si>
  <si>
    <t>@ $1.50 per mile (state road map), one vehicle one way</t>
  </si>
  <si>
    <t>@ $5.00 per mile (state road map), one bus one way</t>
  </si>
  <si>
    <t>@ $30.00 per person (if travel is over 120 miles one way</t>
  </si>
  <si>
    <t>$1.40 for each school advance ticket sold</t>
  </si>
  <si>
    <t>Number of advance tickets sold  X  $1.40</t>
  </si>
  <si>
    <t>@ $30.00 per person if travel is over 120 miles one way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</si>
</sst>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&quot;$&quot;#,##0.000"/>
    <numFmt numFmtId="167" formatCode="&quot;$&quot;#,##0.0"/>
    <numFmt numFmtId="168" formatCode="&quot;$&quot;#,##0"/>
    <numFmt numFmtId="169" formatCode="&quot;$&quot;#,##0.0000"/>
    <numFmt numFmtId="170" formatCode="0.0"/>
    <numFmt numFmtId="171" formatCode="mmmm\ d\,\ yyyy"/>
    <numFmt numFmtId="172" formatCode="00000"/>
    <numFmt numFmtId="173" formatCode="000\-00\-000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 hidden="1"/>
    </xf>
    <xf numFmtId="8" fontId="0" fillId="0" borderId="0" xfId="0" applyNumberFormat="1" applyFont="1" applyAlignment="1" applyProtection="1" quotePrefix="1">
      <alignment/>
      <protection hidden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 locked="0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7" fontId="0" fillId="0" borderId="11" xfId="0" applyNumberFormat="1" applyFont="1" applyBorder="1" applyAlignment="1" applyProtection="1">
      <alignment/>
      <protection hidden="1" locked="0"/>
    </xf>
    <xf numFmtId="0" fontId="0" fillId="0" borderId="11" xfId="0" applyNumberFormat="1" applyFont="1" applyBorder="1" applyAlignment="1" applyProtection="1">
      <alignment horizontal="left" indent="1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hidden="1"/>
    </xf>
    <xf numFmtId="0" fontId="0" fillId="0" borderId="11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zoomScalePageLayoutView="0" workbookViewId="0" topLeftCell="A1">
      <selection activeCell="C9" sqref="C9:F9"/>
    </sheetView>
  </sheetViews>
  <sheetFormatPr defaultColWidth="9.6640625" defaultRowHeight="15"/>
  <cols>
    <col min="1" max="1" width="3.6640625" style="5" customWidth="1"/>
    <col min="2" max="2" width="9.6640625" style="5" customWidth="1"/>
    <col min="3" max="3" width="3.6640625" style="5" customWidth="1"/>
    <col min="4" max="4" width="11.99609375" style="5" customWidth="1"/>
    <col min="5" max="5" width="5.3359375" style="5" customWidth="1"/>
    <col min="6" max="6" width="21.6640625" style="5" customWidth="1"/>
    <col min="7" max="7" width="16.6640625" style="5" customWidth="1"/>
    <col min="8" max="8" width="14.6640625" style="5" customWidth="1"/>
    <col min="9" max="9" width="1.77734375" style="5" customWidth="1"/>
    <col min="10" max="10" width="15.5546875" style="5" customWidth="1"/>
    <col min="11" max="16384" width="9.6640625" style="5" customWidth="1"/>
  </cols>
  <sheetData>
    <row r="1" ht="15.75">
      <c r="A1" s="4"/>
    </row>
    <row r="2" spans="1:10" ht="15.7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6" t="s">
        <v>25</v>
      </c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6"/>
      <c r="B6" s="7"/>
      <c r="C6" s="7"/>
      <c r="D6" s="7"/>
      <c r="E6" s="7"/>
      <c r="F6" s="7"/>
      <c r="G6" s="7"/>
      <c r="H6" s="7"/>
      <c r="I6" s="7"/>
      <c r="J6" s="7"/>
    </row>
    <row r="7" ht="18">
      <c r="A7" s="8" t="s">
        <v>5</v>
      </c>
    </row>
    <row r="9" spans="1:10" ht="15.75">
      <c r="A9" s="4" t="s">
        <v>6</v>
      </c>
      <c r="C9" s="29"/>
      <c r="D9" s="30"/>
      <c r="E9" s="30"/>
      <c r="F9" s="30"/>
      <c r="H9" s="9" t="s">
        <v>1</v>
      </c>
      <c r="I9" s="9"/>
      <c r="J9" s="21"/>
    </row>
    <row r="10" spans="3:10" s="19" customFormat="1" ht="15">
      <c r="C10" s="18"/>
      <c r="D10" s="18"/>
      <c r="E10" s="18"/>
      <c r="F10" s="18"/>
      <c r="G10" s="18"/>
      <c r="J10" s="18"/>
    </row>
    <row r="11" spans="1:10" ht="15.75">
      <c r="A11" s="4" t="s">
        <v>7</v>
      </c>
      <c r="D11" s="31"/>
      <c r="E11" s="32"/>
      <c r="F11" s="32"/>
      <c r="G11" s="19"/>
      <c r="H11" s="20" t="s">
        <v>3</v>
      </c>
      <c r="I11" s="20"/>
      <c r="J11" s="21"/>
    </row>
    <row r="12" spans="4:7" s="19" customFormat="1" ht="15">
      <c r="D12" s="18"/>
      <c r="E12" s="18"/>
      <c r="F12" s="18"/>
      <c r="G12" s="18"/>
    </row>
    <row r="13" spans="4:7" ht="15">
      <c r="D13" s="18"/>
      <c r="E13" s="18"/>
      <c r="F13" s="18"/>
      <c r="G13" s="18"/>
    </row>
    <row r="14" spans="1:3" ht="15.75">
      <c r="A14" s="11" t="s">
        <v>8</v>
      </c>
      <c r="C14" s="12" t="s">
        <v>9</v>
      </c>
    </row>
    <row r="15" spans="1:3" ht="15.75">
      <c r="A15" s="4"/>
      <c r="C15" s="4" t="s">
        <v>21</v>
      </c>
    </row>
    <row r="17" ht="15.75">
      <c r="A17" s="11"/>
    </row>
    <row r="18" spans="2:10" ht="15">
      <c r="B18" s="5" t="s">
        <v>10</v>
      </c>
      <c r="D18" s="22"/>
      <c r="F18" s="14" t="s">
        <v>32</v>
      </c>
      <c r="J18" s="3" t="str">
        <f>IF(D18="","$",D18*5)</f>
        <v>$</v>
      </c>
    </row>
    <row r="19" spans="4:10" ht="15">
      <c r="D19" s="10"/>
      <c r="J19" s="16"/>
    </row>
    <row r="20" spans="2:10" ht="15">
      <c r="B20" s="5" t="s">
        <v>11</v>
      </c>
      <c r="D20" s="22"/>
      <c r="F20" s="14" t="s">
        <v>22</v>
      </c>
      <c r="J20" s="3" t="str">
        <f>IF(D20="","$",IF(D20&gt;80,80*15,D20*15))</f>
        <v>$</v>
      </c>
    </row>
    <row r="21" spans="4:10" ht="15">
      <c r="D21" s="10"/>
      <c r="J21" s="16"/>
    </row>
    <row r="22" spans="2:10" ht="15">
      <c r="B22" s="5" t="s">
        <v>12</v>
      </c>
      <c r="D22" s="22"/>
      <c r="F22" s="14" t="s">
        <v>33</v>
      </c>
      <c r="J22" s="3" t="str">
        <f>IF(D22="","$",IF(D22&gt;80,80*30,D22*30))</f>
        <v>$</v>
      </c>
    </row>
    <row r="23" spans="4:10" ht="15">
      <c r="D23" s="10"/>
      <c r="F23" s="5" t="s">
        <v>13</v>
      </c>
      <c r="J23" s="16"/>
    </row>
    <row r="24" ht="15">
      <c r="J24" s="2"/>
    </row>
    <row r="25" spans="2:10" ht="15">
      <c r="B25" s="5" t="s">
        <v>14</v>
      </c>
      <c r="J25" s="17">
        <v>200</v>
      </c>
    </row>
    <row r="26" ht="15">
      <c r="J26" s="16"/>
    </row>
    <row r="27" spans="2:10" ht="15">
      <c r="B27" s="5" t="s">
        <v>15</v>
      </c>
      <c r="D27" s="5" t="s">
        <v>34</v>
      </c>
      <c r="J27" s="2"/>
    </row>
    <row r="28" ht="15">
      <c r="J28" s="2"/>
    </row>
    <row r="29" spans="4:10" ht="15">
      <c r="D29" s="1"/>
      <c r="F29" s="5" t="s">
        <v>35</v>
      </c>
      <c r="J29" s="3" t="str">
        <f>IF(D29="","$",D29*1.4)</f>
        <v>$</v>
      </c>
    </row>
    <row r="30" spans="4:10" ht="15">
      <c r="D30" s="10"/>
      <c r="J30" s="16"/>
    </row>
    <row r="31" ht="15">
      <c r="J31" s="2"/>
    </row>
    <row r="32" ht="15">
      <c r="J32" s="2"/>
    </row>
    <row r="33" spans="1:10" ht="15.75">
      <c r="A33" s="11" t="s">
        <v>16</v>
      </c>
      <c r="D33" s="13" t="s">
        <v>17</v>
      </c>
      <c r="J33" s="2"/>
    </row>
    <row r="34" ht="15">
      <c r="J34" s="2"/>
    </row>
    <row r="35" spans="2:10" ht="15">
      <c r="B35" s="5" t="s">
        <v>10</v>
      </c>
      <c r="D35" s="22"/>
      <c r="F35" s="14" t="s">
        <v>31</v>
      </c>
      <c r="J35" s="3" t="str">
        <f>IF(D35="","$",IF(D35&gt;D18,D18*1.5,D35*1.5))</f>
        <v>$</v>
      </c>
    </row>
    <row r="36" spans="4:10" ht="15">
      <c r="D36" s="10"/>
      <c r="J36" s="16"/>
    </row>
    <row r="37" ht="15">
      <c r="J37" s="2"/>
    </row>
    <row r="38" spans="2:10" ht="15">
      <c r="B38" s="5" t="s">
        <v>11</v>
      </c>
      <c r="D38" s="22"/>
      <c r="F38" s="14" t="s">
        <v>22</v>
      </c>
      <c r="J38" s="3" t="str">
        <f>IF(D38="","$",IF(D38&gt;10,10*15,D38*15))</f>
        <v>$</v>
      </c>
    </row>
    <row r="39" spans="4:10" ht="15">
      <c r="D39" s="15"/>
      <c r="J39" s="16"/>
    </row>
    <row r="40" spans="2:10" ht="15">
      <c r="B40" s="5" t="s">
        <v>12</v>
      </c>
      <c r="D40" s="22"/>
      <c r="F40" s="14" t="s">
        <v>36</v>
      </c>
      <c r="J40" s="3" t="str">
        <f>IF(D40="","$",IF(D40&gt;10,10*30,D40*30))</f>
        <v>$</v>
      </c>
    </row>
    <row r="41" spans="4:10" ht="15">
      <c r="D41" s="10"/>
      <c r="F41" s="5" t="s">
        <v>13</v>
      </c>
      <c r="J41" s="16"/>
    </row>
    <row r="42" ht="15">
      <c r="J42" s="2"/>
    </row>
    <row r="43" spans="1:10" ht="15.75">
      <c r="A43" s="11" t="s">
        <v>18</v>
      </c>
      <c r="J43" s="2"/>
    </row>
    <row r="44" ht="15">
      <c r="J44" s="2"/>
    </row>
    <row r="45" spans="2:10" ht="15">
      <c r="B45" s="5" t="s">
        <v>10</v>
      </c>
      <c r="D45" s="22"/>
      <c r="F45" s="14" t="s">
        <v>23</v>
      </c>
      <c r="J45" s="3" t="str">
        <f>IF(D45="","$",IF(D45&lt;15,75,IF(D45&gt;D18,D18*5,D45*5)))</f>
        <v>$</v>
      </c>
    </row>
    <row r="46" spans="4:10" ht="15">
      <c r="D46" s="10"/>
      <c r="F46" s="5" t="s">
        <v>24</v>
      </c>
      <c r="J46" s="16"/>
    </row>
    <row r="47" ht="15">
      <c r="J47" s="2"/>
    </row>
    <row r="48" spans="3:10" ht="15.75">
      <c r="C48" s="4" t="s">
        <v>19</v>
      </c>
      <c r="J48" s="3" t="str">
        <f>IF(D20="","$",SUM(J18:J45))</f>
        <v>$</v>
      </c>
    </row>
    <row r="49" ht="15">
      <c r="J49" s="10"/>
    </row>
    <row r="50" spans="3:10" ht="15">
      <c r="C50" s="5" t="s">
        <v>27</v>
      </c>
      <c r="F50" s="28"/>
      <c r="G50" s="28"/>
      <c r="H50" s="28"/>
      <c r="J50" s="27" t="s">
        <v>2</v>
      </c>
    </row>
    <row r="51" spans="5:10" ht="15">
      <c r="E51" s="25" t="s">
        <v>28</v>
      </c>
      <c r="F51" s="19"/>
      <c r="G51" s="19"/>
      <c r="H51" s="19"/>
      <c r="J51" s="24"/>
    </row>
    <row r="52" spans="5:10" ht="15">
      <c r="E52" s="26" t="s">
        <v>29</v>
      </c>
      <c r="J52" s="24"/>
    </row>
    <row r="53" ht="15">
      <c r="E53" s="26" t="s">
        <v>30</v>
      </c>
    </row>
    <row r="54" spans="3:10" ht="15.75">
      <c r="C54" s="13" t="s">
        <v>26</v>
      </c>
      <c r="J54" s="23" t="str">
        <f>IF(D20="","$",IF(AND(D20&lt;&gt;"",J50="$"),+J48,+J48+J50))</f>
        <v>$</v>
      </c>
    </row>
    <row r="57" ht="18">
      <c r="A57" s="8" t="s">
        <v>20</v>
      </c>
    </row>
  </sheetData>
  <sheetProtection sheet="1" objects="1" scenarios="1"/>
  <mergeCells count="3">
    <mergeCell ref="F50:H50"/>
    <mergeCell ref="C9:F9"/>
    <mergeCell ref="D11:F11"/>
  </mergeCells>
  <printOptions/>
  <pageMargins left="0.5" right="0.5" top="0.5" bottom="0.5" header="0" footer="0"/>
  <pageSetup fitToHeight="1" fitToWidth="1" horizontalDpi="600" verticalDpi="600" orientation="portrait" scale="76" r:id="rId1"/>
  <headerFooter alignWithMargins="0">
    <oddHeader>&amp;RFB-Finance-12</oddHeader>
    <oddFooter>&amp;L&amp;F&amp;RRevised:  &amp;D          &amp;18 19-1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</dc:creator>
  <cp:keywords/>
  <dc:description/>
  <cp:lastModifiedBy>Aaron McPherson</cp:lastModifiedBy>
  <cp:lastPrinted>2015-10-07T19:48:42Z</cp:lastPrinted>
  <dcterms:created xsi:type="dcterms:W3CDTF">2001-04-20T18:50:30Z</dcterms:created>
  <dcterms:modified xsi:type="dcterms:W3CDTF">2015-10-08T18:15:40Z</dcterms:modified>
  <cp:category/>
  <cp:version/>
  <cp:contentType/>
  <cp:contentStatus/>
</cp:coreProperties>
</file>